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plan\ТАРИФ 2026-2027\ОСТАТОЧНІ таблиці до тарифів 2026-2027 зі Штанг+ ВТВ 05.10.26\"/>
    </mc:Choice>
  </mc:AlternateContent>
  <xr:revisionPtr revIDLastSave="0" documentId="13_ncr:1_{08F6099D-D93C-465B-ABD9-4810C5574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s="1"/>
  <c r="H14" i="1"/>
  <c r="I14" i="1" s="1"/>
  <c r="H13" i="1"/>
  <c r="I13" i="1" s="1"/>
  <c r="J12" i="1"/>
  <c r="K12" i="1" s="1"/>
  <c r="J11" i="1"/>
  <c r="K11" i="1" s="1"/>
  <c r="H12" i="1"/>
  <c r="I12" i="1" s="1"/>
  <c r="H11" i="1"/>
  <c r="I11" i="1" s="1"/>
  <c r="J10" i="1"/>
  <c r="K10" i="1" s="1"/>
  <c r="H10" i="1"/>
  <c r="I10" i="1" s="1"/>
  <c r="J9" i="1"/>
  <c r="K9" i="1" s="1"/>
  <c r="H9" i="1"/>
  <c r="I9" i="1" s="1"/>
  <c r="J14" i="1"/>
  <c r="K14" i="1" s="1"/>
  <c r="K8" i="1"/>
  <c r="G7" i="1"/>
  <c r="J7" i="1" s="1"/>
  <c r="G8" i="1"/>
  <c r="J8" i="1" s="1"/>
  <c r="F8" i="1"/>
  <c r="H8" i="1" s="1"/>
  <c r="F7" i="1"/>
  <c r="H7" i="1" s="1"/>
</calcChain>
</file>

<file path=xl/sharedStrings.xml><?xml version="1.0" encoding="utf-8"?>
<sst xmlns="http://schemas.openxmlformats.org/spreadsheetml/2006/main" count="28" uniqueCount="24">
  <si>
    <t>№з/п</t>
  </si>
  <si>
    <t>Категорія споживачів</t>
  </si>
  <si>
    <t>Види тарифу</t>
  </si>
  <si>
    <t>Чинний тариф</t>
  </si>
  <si>
    <t>Планований тариф</t>
  </si>
  <si>
    <t>Відхилення</t>
  </si>
  <si>
    <t>Двоставковий тариф на послугу з постачання теплової енергії без урахування витрат на утримання та ремонт центральних теплових пунктів без урахування витрат на утримання та ремонт індивідуальних теплових пунктів</t>
  </si>
  <si>
    <t>Двоставковий тариф на послугу з постачання теплової енергії без урахування витрат на утримання та ремонт центральних теплових пунктів з урахуванням витрат на утримання та ремонт індивідуальних теплових пунктів</t>
  </si>
  <si>
    <t>умовно-змінна частина</t>
  </si>
  <si>
    <t>грн/Гкал</t>
  </si>
  <si>
    <t>умовно-постійна частина</t>
  </si>
  <si>
    <t>грн/Гкал/год</t>
  </si>
  <si>
    <t>%</t>
  </si>
  <si>
    <t>1.</t>
  </si>
  <si>
    <t>2.</t>
  </si>
  <si>
    <t>Бюджетні установи</t>
  </si>
  <si>
    <t>Інші споживачі</t>
  </si>
  <si>
    <t>3.</t>
  </si>
  <si>
    <t xml:space="preserve">Очікуваний розмір планованих економічно-обгрунтованих тарифів на послуги з постачання теплової енергії для усіх категорій споживачів ДМП "Івано-Франківськтеплокомуненерго" на період з 1 жовтня 2026 по 30 вересня 2027  та порівняння з чинними </t>
  </si>
  <si>
    <t>Примітка:</t>
  </si>
  <si>
    <t>Населення*</t>
  </si>
  <si>
    <t>*Для населення на час дії воєнного стану та шести місяців після його завершення діють тарифи, встановлені постановою Національної комісії, що здійснює державне регулювання у сферах енергетики та комунальних послуг від 14.01.2020 року №79 (у редакції постанови Національної комісії, що здійснює державне регулювання у сферах енергетики та комунальних послуг від 30.11.2020 року №2248 "Про внесення змін до постанови Національної комісії, що здійснює державне регулювання у сферах енергетики та комунальних послуг, від 14 січня 2020 року №79"</t>
  </si>
  <si>
    <t>Додаток 1</t>
  </si>
  <si>
    <t>до Інформації про намір здійснити зміну тарифів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</si>
</sst>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7" workbookViewId="0">
      <selection activeCell="G15" sqref="G15"/>
    </sheetView>
  </sheetViews>
  <sheetFormatPr defaultRowHeight="15" x14ac:dyDescent="0.25"/>
  <cols>
    <col min="2" max="2" width="20.7109375" bestFit="1" customWidth="1"/>
    <col min="3" max="3" width="49.28515625" customWidth="1"/>
    <col min="4" max="4" width="17.28515625" customWidth="1"/>
    <col min="5" max="5" width="21.42578125" customWidth="1"/>
    <col min="6" max="6" width="18.28515625" bestFit="1" customWidth="1"/>
    <col min="7" max="7" width="17.5703125" customWidth="1"/>
    <col min="8" max="8" width="11.85546875" customWidth="1"/>
    <col min="9" max="9" width="8.85546875" customWidth="1"/>
    <col min="10" max="10" width="12.7109375" bestFit="1" customWidth="1"/>
    <col min="11" max="11" width="9.140625" customWidth="1"/>
  </cols>
  <sheetData>
    <row r="1" spans="1:11" x14ac:dyDescent="0.25">
      <c r="G1" s="9" t="s">
        <v>22</v>
      </c>
      <c r="H1" s="9"/>
      <c r="I1" s="9"/>
      <c r="J1" s="9"/>
      <c r="K1" s="9"/>
    </row>
    <row r="2" spans="1:11" x14ac:dyDescent="0.25">
      <c r="G2" s="9" t="s">
        <v>23</v>
      </c>
      <c r="H2" s="9"/>
      <c r="I2" s="9"/>
      <c r="J2" s="9"/>
      <c r="K2" s="9"/>
    </row>
    <row r="3" spans="1:11" ht="58.5" customHeight="1" x14ac:dyDescent="0.2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x14ac:dyDescent="0.25">
      <c r="A6" s="10" t="s">
        <v>0</v>
      </c>
      <c r="B6" s="10" t="s">
        <v>1</v>
      </c>
      <c r="C6" s="10" t="s">
        <v>2</v>
      </c>
      <c r="D6" s="10" t="s">
        <v>3</v>
      </c>
      <c r="E6" s="10"/>
      <c r="F6" s="10" t="s">
        <v>4</v>
      </c>
      <c r="G6" s="10"/>
      <c r="H6" s="10" t="s">
        <v>5</v>
      </c>
      <c r="I6" s="10"/>
      <c r="J6" s="10"/>
      <c r="K6" s="10"/>
    </row>
    <row r="7" spans="1:11" ht="30" x14ac:dyDescent="0.25">
      <c r="A7" s="10"/>
      <c r="B7" s="10"/>
      <c r="C7" s="10"/>
      <c r="D7" s="2" t="s">
        <v>8</v>
      </c>
      <c r="E7" s="2" t="s">
        <v>10</v>
      </c>
      <c r="F7" s="2" t="str">
        <f>D7</f>
        <v>умовно-змінна частина</v>
      </c>
      <c r="G7" s="2" t="str">
        <f t="shared" ref="G7:G8" si="0">E7</f>
        <v>умовно-постійна частина</v>
      </c>
      <c r="H7" s="11" t="str">
        <f>F7</f>
        <v>умовно-змінна частина</v>
      </c>
      <c r="I7" s="11"/>
      <c r="J7" s="11" t="str">
        <f>G7</f>
        <v>умовно-постійна частина</v>
      </c>
      <c r="K7" s="11"/>
    </row>
    <row r="8" spans="1:11" x14ac:dyDescent="0.25">
      <c r="A8" s="10"/>
      <c r="B8" s="10"/>
      <c r="C8" s="10"/>
      <c r="D8" s="3" t="s">
        <v>9</v>
      </c>
      <c r="E8" s="3" t="s">
        <v>11</v>
      </c>
      <c r="F8" s="2" t="str">
        <f>D8</f>
        <v>грн/Гкал</v>
      </c>
      <c r="G8" s="2" t="str">
        <f t="shared" si="0"/>
        <v>грн/Гкал/год</v>
      </c>
      <c r="H8" s="2" t="str">
        <f>F8</f>
        <v>грн/Гкал</v>
      </c>
      <c r="I8" s="2" t="s">
        <v>12</v>
      </c>
      <c r="J8" s="2" t="str">
        <f>G8</f>
        <v>грн/Гкал/год</v>
      </c>
      <c r="K8" s="2" t="str">
        <f>I8</f>
        <v>%</v>
      </c>
    </row>
    <row r="9" spans="1:11" ht="75" x14ac:dyDescent="0.25">
      <c r="A9" s="10" t="s">
        <v>13</v>
      </c>
      <c r="B9" s="10" t="s">
        <v>20</v>
      </c>
      <c r="C9" s="4" t="s">
        <v>6</v>
      </c>
      <c r="D9" s="5">
        <v>1684.32</v>
      </c>
      <c r="E9" s="5">
        <v>49174.96</v>
      </c>
      <c r="F9" s="6">
        <v>1609.7389233827339</v>
      </c>
      <c r="G9" s="6">
        <v>269293.16057198599</v>
      </c>
      <c r="H9" s="6">
        <f>F9-D9</f>
        <v>-74.581076617266035</v>
      </c>
      <c r="I9" s="6">
        <f>H9/D9*100</f>
        <v>-4.4279636065157471</v>
      </c>
      <c r="J9" s="6">
        <f>G9-E9</f>
        <v>220118.200571986</v>
      </c>
      <c r="K9" s="6">
        <f>J9/E9*100</f>
        <v>447.62253100355548</v>
      </c>
    </row>
    <row r="10" spans="1:11" ht="75" x14ac:dyDescent="0.25">
      <c r="A10" s="10"/>
      <c r="B10" s="10"/>
      <c r="C10" s="4" t="s">
        <v>7</v>
      </c>
      <c r="D10" s="5">
        <v>1684.32</v>
      </c>
      <c r="E10" s="5">
        <v>49174.96</v>
      </c>
      <c r="F10" s="6">
        <v>1609.7389233827339</v>
      </c>
      <c r="G10" s="6">
        <v>281313.78999999998</v>
      </c>
      <c r="H10" s="6">
        <f t="shared" ref="H10:H14" si="1">F10-D10</f>
        <v>-74.581076617266035</v>
      </c>
      <c r="I10" s="6">
        <f t="shared" ref="I10:I14" si="2">H10/D10*100</f>
        <v>-4.4279636065157471</v>
      </c>
      <c r="J10" s="6">
        <f t="shared" ref="J10:J14" si="3">G10-E10</f>
        <v>232138.83</v>
      </c>
      <c r="K10" s="6">
        <f t="shared" ref="K10:K14" si="4">J10/E10*100</f>
        <v>472.06714555538019</v>
      </c>
    </row>
    <row r="11" spans="1:11" ht="75" x14ac:dyDescent="0.25">
      <c r="A11" s="10" t="s">
        <v>14</v>
      </c>
      <c r="B11" s="10" t="s">
        <v>15</v>
      </c>
      <c r="C11" s="4" t="s">
        <v>6</v>
      </c>
      <c r="D11" s="5">
        <v>3088.37</v>
      </c>
      <c r="E11" s="5">
        <v>210329.24</v>
      </c>
      <c r="F11" s="6">
        <v>3162.8274188183541</v>
      </c>
      <c r="G11" s="6">
        <v>281012.10354043893</v>
      </c>
      <c r="H11" s="6">
        <f t="shared" si="1"/>
        <v>74.457418818354199</v>
      </c>
      <c r="I11" s="6">
        <f t="shared" si="2"/>
        <v>2.410896972135923</v>
      </c>
      <c r="J11" s="6">
        <f t="shared" si="3"/>
        <v>70682.863540438935</v>
      </c>
      <c r="K11" s="6">
        <f t="shared" si="4"/>
        <v>33.605818924862248</v>
      </c>
    </row>
    <row r="12" spans="1:11" ht="75" x14ac:dyDescent="0.25">
      <c r="A12" s="10"/>
      <c r="B12" s="10"/>
      <c r="C12" s="4" t="s">
        <v>7</v>
      </c>
      <c r="D12" s="5">
        <v>3088.37</v>
      </c>
      <c r="E12" s="5">
        <v>226351.66</v>
      </c>
      <c r="F12" s="6">
        <v>3162.8274188183545</v>
      </c>
      <c r="G12" s="6">
        <v>291182.24</v>
      </c>
      <c r="H12" s="6">
        <f t="shared" si="1"/>
        <v>74.457418818354654</v>
      </c>
      <c r="I12" s="6">
        <f t="shared" si="2"/>
        <v>2.4108969721359377</v>
      </c>
      <c r="J12" s="6">
        <f t="shared" si="3"/>
        <v>64830.579999999987</v>
      </c>
      <c r="K12" s="6">
        <f t="shared" si="4"/>
        <v>28.641530616563621</v>
      </c>
    </row>
    <row r="13" spans="1:11" ht="75" x14ac:dyDescent="0.25">
      <c r="A13" s="10" t="s">
        <v>17</v>
      </c>
      <c r="B13" s="10" t="s">
        <v>16</v>
      </c>
      <c r="C13" s="4" t="s">
        <v>6</v>
      </c>
      <c r="D13" s="5">
        <v>2930.62</v>
      </c>
      <c r="E13" s="5">
        <v>215156.76</v>
      </c>
      <c r="F13" s="6">
        <v>2887.6322767059937</v>
      </c>
      <c r="G13" s="6">
        <v>259378.34</v>
      </c>
      <c r="H13" s="6">
        <f t="shared" si="1"/>
        <v>-42.987723294006173</v>
      </c>
      <c r="I13" s="6">
        <f t="shared" si="2"/>
        <v>-1.4668474006867549</v>
      </c>
      <c r="J13" s="6">
        <f t="shared" si="3"/>
        <v>44221.579999999987</v>
      </c>
      <c r="K13" s="6">
        <f t="shared" si="4"/>
        <v>20.553191077984252</v>
      </c>
    </row>
    <row r="14" spans="1:11" ht="75" x14ac:dyDescent="0.25">
      <c r="A14" s="10"/>
      <c r="B14" s="10"/>
      <c r="C14" s="4" t="s">
        <v>7</v>
      </c>
      <c r="D14" s="5">
        <v>2930.62</v>
      </c>
      <c r="E14" s="5">
        <v>252835.26</v>
      </c>
      <c r="F14" s="6">
        <v>2887.6322767059937</v>
      </c>
      <c r="G14" s="6">
        <v>275327.42</v>
      </c>
      <c r="H14" s="6">
        <f t="shared" si="1"/>
        <v>-42.987723294006173</v>
      </c>
      <c r="I14" s="6">
        <f t="shared" si="2"/>
        <v>-1.4668474006867549</v>
      </c>
      <c r="J14" s="6">
        <f t="shared" si="3"/>
        <v>22492.159999999974</v>
      </c>
      <c r="K14" s="6">
        <f t="shared" si="4"/>
        <v>8.8959743985075388</v>
      </c>
    </row>
    <row r="15" spans="1:11" x14ac:dyDescent="0.25">
      <c r="A15" s="1"/>
    </row>
    <row r="16" spans="1:11" x14ac:dyDescent="0.25">
      <c r="A16" s="7" t="s">
        <v>19</v>
      </c>
    </row>
    <row r="17" spans="1:11" ht="45" customHeight="1" x14ac:dyDescent="0.25">
      <c r="A17" s="8" t="s">
        <v>21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18">
    <mergeCell ref="G1:K1"/>
    <mergeCell ref="A13:A14"/>
    <mergeCell ref="B13:B14"/>
    <mergeCell ref="A3:K3"/>
    <mergeCell ref="A17:K17"/>
    <mergeCell ref="G2:K2"/>
    <mergeCell ref="B6:B8"/>
    <mergeCell ref="A6:A8"/>
    <mergeCell ref="A9:A10"/>
    <mergeCell ref="B9:B10"/>
    <mergeCell ref="A11:A12"/>
    <mergeCell ref="B11:B12"/>
    <mergeCell ref="D6:E6"/>
    <mergeCell ref="F6:G6"/>
    <mergeCell ref="H7:I7"/>
    <mergeCell ref="J7:K7"/>
    <mergeCell ref="H6:K6"/>
    <mergeCell ref="C6:C8"/>
  </mergeCells>
  <printOptions horizontalCentered="1"/>
  <pageMargins left="0" right="0" top="0.74803149606299213" bottom="0.74803149606299213" header="0.31496062992125984" footer="0.31496062992125984"/>
  <pageSetup paperSize="0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2026-10-04T12:44:52Z</cp:lastPrinted>
  <dcterms:created xsi:type="dcterms:W3CDTF">2015-06-05T18:19:34Z</dcterms:created>
  <dcterms:modified xsi:type="dcterms:W3CDTF">2026-10-12T11:42:32Z</dcterms:modified>
</cp:coreProperties>
</file>